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720" yWindow="720" windowWidth="24880" windowHeight="15980" tabRatio="500" activeTab="1"/>
  </bookViews>
  <sheets>
    <sheet name="Sheet2" sheetId="2" r:id="rId1"/>
    <sheet name="Sheet1" sheetId="1" r:id="rId2"/>
  </sheets>
  <definedNames>
    <definedName name="_xlnm._FilterDatabase" localSheetId="1" hidden="1">Sheet1!#REF!</definedName>
    <definedName name="_xlnm.Extract" localSheetId="1">Sheet1!$K$3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1" l="1"/>
  <c r="R42" i="1"/>
  <c r="N36" i="1"/>
  <c r="R36" i="1"/>
  <c r="M30" i="1"/>
  <c r="R30" i="1"/>
  <c r="N18" i="1"/>
  <c r="R18" i="1"/>
  <c r="M15" i="1"/>
  <c r="R15" i="1"/>
  <c r="N12" i="1"/>
  <c r="R12" i="1"/>
  <c r="N11" i="1"/>
  <c r="R11" i="1"/>
  <c r="N6" i="1"/>
  <c r="R6" i="1"/>
  <c r="M43" i="1"/>
  <c r="N43" i="1"/>
  <c r="O43" i="1"/>
  <c r="R43" i="1"/>
  <c r="M41" i="1"/>
  <c r="N41" i="1"/>
  <c r="O41" i="1"/>
  <c r="R41" i="1"/>
  <c r="M40" i="1"/>
  <c r="N40" i="1"/>
  <c r="O40" i="1"/>
  <c r="R40" i="1"/>
  <c r="M39" i="1"/>
  <c r="N39" i="1"/>
  <c r="O39" i="1"/>
  <c r="R39" i="1"/>
  <c r="M38" i="1"/>
  <c r="N38" i="1"/>
  <c r="O38" i="1"/>
  <c r="R38" i="1"/>
  <c r="M37" i="1"/>
  <c r="N37" i="1"/>
  <c r="O37" i="1"/>
  <c r="R37" i="1"/>
  <c r="M35" i="1"/>
  <c r="N35" i="1"/>
  <c r="O35" i="1"/>
  <c r="R35" i="1"/>
  <c r="M34" i="1"/>
  <c r="N34" i="1"/>
  <c r="O34" i="1"/>
  <c r="R34" i="1"/>
  <c r="M33" i="1"/>
  <c r="N33" i="1"/>
  <c r="O33" i="1"/>
  <c r="R33" i="1"/>
  <c r="M32" i="1"/>
  <c r="N32" i="1"/>
  <c r="O32" i="1"/>
  <c r="R32" i="1"/>
  <c r="M31" i="1"/>
  <c r="N31" i="1"/>
  <c r="O31" i="1"/>
  <c r="R31" i="1"/>
  <c r="M29" i="1"/>
  <c r="N29" i="1"/>
  <c r="O29" i="1"/>
  <c r="R29" i="1"/>
  <c r="M28" i="1"/>
  <c r="N28" i="1"/>
  <c r="O28" i="1"/>
  <c r="R28" i="1"/>
  <c r="M27" i="1"/>
  <c r="N27" i="1"/>
  <c r="O27" i="1"/>
  <c r="R27" i="1"/>
  <c r="M26" i="1"/>
  <c r="N26" i="1"/>
  <c r="O26" i="1"/>
  <c r="R26" i="1"/>
  <c r="M25" i="1"/>
  <c r="N25" i="1"/>
  <c r="O25" i="1"/>
  <c r="R25" i="1"/>
  <c r="M24" i="1"/>
  <c r="N24" i="1"/>
  <c r="O24" i="1"/>
  <c r="R24" i="1"/>
  <c r="M23" i="1"/>
  <c r="N23" i="1"/>
  <c r="O23" i="1"/>
  <c r="R23" i="1"/>
  <c r="M22" i="1"/>
  <c r="N22" i="1"/>
  <c r="O22" i="1"/>
  <c r="R22" i="1"/>
  <c r="M21" i="1"/>
  <c r="N21" i="1"/>
  <c r="O21" i="1"/>
  <c r="R21" i="1"/>
  <c r="M20" i="1"/>
  <c r="N20" i="1"/>
  <c r="O20" i="1"/>
  <c r="R20" i="1"/>
  <c r="M19" i="1"/>
  <c r="N19" i="1"/>
  <c r="O19" i="1"/>
  <c r="R19" i="1"/>
  <c r="M17" i="1"/>
  <c r="N17" i="1"/>
  <c r="O17" i="1"/>
  <c r="R17" i="1"/>
  <c r="M16" i="1"/>
  <c r="N16" i="1"/>
  <c r="O16" i="1"/>
  <c r="R16" i="1"/>
  <c r="M14" i="1"/>
  <c r="N14" i="1"/>
  <c r="O14" i="1"/>
  <c r="R14" i="1"/>
  <c r="M13" i="1"/>
  <c r="N13" i="1"/>
  <c r="O13" i="1"/>
  <c r="R13" i="1"/>
  <c r="M10" i="1"/>
  <c r="N10" i="1"/>
  <c r="O10" i="1"/>
  <c r="R10" i="1"/>
  <c r="M9" i="1"/>
  <c r="N9" i="1"/>
  <c r="O9" i="1"/>
  <c r="R9" i="1"/>
  <c r="M8" i="1"/>
  <c r="N8" i="1"/>
  <c r="O8" i="1"/>
  <c r="R8" i="1"/>
  <c r="M7" i="1"/>
  <c r="N7" i="1"/>
  <c r="O7" i="1"/>
  <c r="R7" i="1"/>
  <c r="M5" i="1"/>
  <c r="N5" i="1"/>
  <c r="O5" i="1"/>
  <c r="R5" i="1"/>
  <c r="N4" i="1"/>
  <c r="R4" i="1"/>
  <c r="N42" i="1"/>
  <c r="O42" i="1"/>
  <c r="M36" i="1"/>
  <c r="O36" i="1"/>
  <c r="N30" i="1"/>
  <c r="O30" i="1"/>
  <c r="M18" i="1"/>
  <c r="O18" i="1"/>
  <c r="N15" i="1"/>
  <c r="O15" i="1"/>
  <c r="M12" i="1"/>
  <c r="O12" i="1"/>
  <c r="M11" i="1"/>
  <c r="O11" i="1"/>
  <c r="M6" i="1"/>
  <c r="O6" i="1"/>
  <c r="M4" i="1"/>
  <c r="O4" i="1"/>
  <c r="N45" i="1"/>
  <c r="M45" i="1"/>
</calcChain>
</file>

<file path=xl/sharedStrings.xml><?xml version="1.0" encoding="utf-8"?>
<sst xmlns="http://schemas.openxmlformats.org/spreadsheetml/2006/main" count="210" uniqueCount="56">
  <si>
    <t>Montenegro</t>
  </si>
  <si>
    <t>Hungary</t>
  </si>
  <si>
    <t>Armenia</t>
  </si>
  <si>
    <t>Slovenia</t>
  </si>
  <si>
    <t>Poland</t>
  </si>
  <si>
    <t>Portugal</t>
  </si>
  <si>
    <t>Latvia</t>
  </si>
  <si>
    <t>Belarus</t>
  </si>
  <si>
    <t>Belgium</t>
  </si>
  <si>
    <t>Iceland</t>
  </si>
  <si>
    <t>United Kingdom</t>
  </si>
  <si>
    <t>France</t>
  </si>
  <si>
    <t>F.Y.R. Macedonia</t>
  </si>
  <si>
    <t>Malta</t>
  </si>
  <si>
    <t>Italy</t>
  </si>
  <si>
    <t>Lithuania</t>
  </si>
  <si>
    <t>Azerbaijan</t>
  </si>
  <si>
    <t>Ireland</t>
  </si>
  <si>
    <t>Estonia</t>
  </si>
  <si>
    <t>Greece</t>
  </si>
  <si>
    <t>Finland</t>
  </si>
  <si>
    <t>Austria</t>
  </si>
  <si>
    <t>Spain</t>
  </si>
  <si>
    <t>Russia</t>
  </si>
  <si>
    <t>Norway</t>
  </si>
  <si>
    <t>Germany</t>
  </si>
  <si>
    <t>The Netherlands</t>
  </si>
  <si>
    <t>Israel</t>
  </si>
  <si>
    <t>Switzerland</t>
  </si>
  <si>
    <t>Denmark</t>
  </si>
  <si>
    <t>Ukraine</t>
  </si>
  <si>
    <t>Romania</t>
  </si>
  <si>
    <t>Sweden</t>
  </si>
  <si>
    <t>Moldova</t>
  </si>
  <si>
    <t>Georgia</t>
  </si>
  <si>
    <t>Czech Republic</t>
  </si>
  <si>
    <t>Cyprus</t>
  </si>
  <si>
    <t>Australia</t>
  </si>
  <si>
    <t>Albania</t>
  </si>
  <si>
    <t>Serbia</t>
  </si>
  <si>
    <t>average</t>
  </si>
  <si>
    <t>avg</t>
  </si>
  <si>
    <t>Land</t>
  </si>
  <si>
    <t>Correlatie</t>
  </si>
  <si>
    <t>Italie</t>
  </si>
  <si>
    <t>Frankrijk</t>
  </si>
  <si>
    <t>Tsjechie</t>
  </si>
  <si>
    <t>Belgie</t>
  </si>
  <si>
    <t>Oekraine</t>
  </si>
  <si>
    <t>Albanie</t>
  </si>
  <si>
    <t>Denemarken</t>
  </si>
  <si>
    <t>Servie</t>
  </si>
  <si>
    <t>correlatie</t>
  </si>
  <si>
    <t>samengevoegd</t>
  </si>
  <si>
    <t>gesorteerd</t>
  </si>
  <si>
    <t>gemiddeld of 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</si>
</sst>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1" fillId="0" borderId="0" xfId="0" applyFon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38" sqref="C38"/>
    </sheetView>
  </sheetViews>
  <sheetFormatPr baseColWidth="10" defaultRowHeight="15" x14ac:dyDescent="0"/>
  <sheetData>
    <row r="1" spans="1:2">
      <c r="A1" t="s">
        <v>42</v>
      </c>
      <c r="B1" t="s">
        <v>43</v>
      </c>
    </row>
    <row r="2" spans="1:2">
      <c r="A2" t="s">
        <v>0</v>
      </c>
      <c r="B2" s="2">
        <v>-0.11615384615384618</v>
      </c>
    </row>
    <row r="3" spans="1:2">
      <c r="A3" t="s">
        <v>44</v>
      </c>
      <c r="B3" s="2">
        <v>5.3461538461538477E-2</v>
      </c>
    </row>
    <row r="4" spans="1:2">
      <c r="A4" t="s">
        <v>45</v>
      </c>
      <c r="B4" s="2">
        <v>6.6025641025641041E-2</v>
      </c>
    </row>
    <row r="5" spans="1:2">
      <c r="A5" t="s">
        <v>46</v>
      </c>
      <c r="B5" s="2">
        <v>0.10942287404545165</v>
      </c>
    </row>
    <row r="6" spans="1:2">
      <c r="A6" t="s">
        <v>47</v>
      </c>
      <c r="B6" s="2">
        <v>0.21154463199884432</v>
      </c>
    </row>
    <row r="8" spans="1:2">
      <c r="A8" t="s">
        <v>48</v>
      </c>
      <c r="B8" s="2">
        <v>0.63076923076923075</v>
      </c>
    </row>
    <row r="9" spans="1:2">
      <c r="A9" t="s">
        <v>49</v>
      </c>
      <c r="B9" s="2">
        <v>0.64170940170940172</v>
      </c>
    </row>
    <row r="10" spans="1:2">
      <c r="A10" t="s">
        <v>50</v>
      </c>
      <c r="B10" s="2">
        <v>0.64223036401701905</v>
      </c>
    </row>
    <row r="11" spans="1:2">
      <c r="A11" t="s">
        <v>33</v>
      </c>
      <c r="B11" s="2">
        <v>0.70715616885299704</v>
      </c>
    </row>
    <row r="12" spans="1:2">
      <c r="A12" t="s">
        <v>51</v>
      </c>
      <c r="B12" s="2">
        <v>0.71760683760683752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45"/>
  <sheetViews>
    <sheetView tabSelected="1" topLeftCell="G1" workbookViewId="0">
      <selection activeCell="T1" sqref="T1"/>
    </sheetView>
  </sheetViews>
  <sheetFormatPr baseColWidth="10" defaultRowHeight="15" x14ac:dyDescent="0"/>
  <sheetData>
    <row r="1" spans="3:21">
      <c r="C1" s="3">
        <v>2015</v>
      </c>
      <c r="D1" s="3" t="s">
        <v>52</v>
      </c>
      <c r="F1" s="3">
        <v>2014</v>
      </c>
      <c r="G1" s="3" t="s">
        <v>52</v>
      </c>
      <c r="K1" s="3" t="s">
        <v>53</v>
      </c>
      <c r="Q1" s="3" t="s">
        <v>55</v>
      </c>
      <c r="T1" s="3" t="s">
        <v>54</v>
      </c>
    </row>
    <row r="3" spans="3:21">
      <c r="C3" s="1" t="s">
        <v>38</v>
      </c>
      <c r="D3" s="1">
        <v>0.64170940170940172</v>
      </c>
      <c r="F3" s="1" t="s">
        <v>2</v>
      </c>
      <c r="G3" s="1">
        <v>3.4615384615384624E-2</v>
      </c>
      <c r="K3" s="1"/>
      <c r="M3">
        <v>2014</v>
      </c>
      <c r="N3">
        <v>2015</v>
      </c>
      <c r="O3" t="s">
        <v>41</v>
      </c>
    </row>
    <row r="4" spans="3:21">
      <c r="C4" s="1" t="s">
        <v>2</v>
      </c>
      <c r="D4" s="1">
        <v>0.66427350427350429</v>
      </c>
      <c r="F4" s="1" t="s">
        <v>21</v>
      </c>
      <c r="G4" s="1">
        <v>0.42230769230769238</v>
      </c>
      <c r="K4" t="s">
        <v>38</v>
      </c>
      <c r="M4" t="e">
        <f>+VLOOKUP(K4,F$3:G$36,2,FALSE)</f>
        <v>#N/A</v>
      </c>
      <c r="N4">
        <f>+VLOOKUP(K4,C$3:D$39,2,FALSE)</f>
        <v>0.64170940170940172</v>
      </c>
      <c r="O4" t="e">
        <f>+AVERAGE(M4:N4)</f>
        <v>#N/A</v>
      </c>
      <c r="Q4" t="s">
        <v>38</v>
      </c>
      <c r="R4">
        <f>+N4</f>
        <v>0.64170940170940172</v>
      </c>
      <c r="T4" t="s">
        <v>0</v>
      </c>
      <c r="U4" s="2">
        <v>-0.11615384615384618</v>
      </c>
    </row>
    <row r="5" spans="3:21">
      <c r="C5" s="1" t="s">
        <v>37</v>
      </c>
      <c r="D5" s="1">
        <v>0.55829059829059824</v>
      </c>
      <c r="F5" s="1" t="s">
        <v>16</v>
      </c>
      <c r="G5" s="1">
        <v>0.31769230769230772</v>
      </c>
      <c r="K5" t="s">
        <v>2</v>
      </c>
      <c r="M5">
        <f t="shared" ref="M5:M43" si="0">+VLOOKUP(K5,F$3:G$36,2,FALSE)</f>
        <v>3.4615384615384624E-2</v>
      </c>
      <c r="N5">
        <f t="shared" ref="N5:N43" si="1">+VLOOKUP(K5,C$3:D$39,2,FALSE)</f>
        <v>0.66427350427350429</v>
      </c>
      <c r="O5">
        <f t="shared" ref="O5:O43" si="2">+AVERAGE(M5:N5)</f>
        <v>0.34944444444444445</v>
      </c>
      <c r="Q5" t="s">
        <v>2</v>
      </c>
      <c r="R5">
        <f>+O5</f>
        <v>0.34944444444444445</v>
      </c>
      <c r="T5" t="s">
        <v>14</v>
      </c>
      <c r="U5" s="2">
        <v>5.3461538461538477E-2</v>
      </c>
    </row>
    <row r="6" spans="3:21">
      <c r="C6" s="1" t="s">
        <v>21</v>
      </c>
      <c r="D6" s="1">
        <v>0.33948717948717949</v>
      </c>
      <c r="F6" s="1" t="s">
        <v>7</v>
      </c>
      <c r="G6" s="1">
        <v>0.20384615384615387</v>
      </c>
      <c r="K6" t="s">
        <v>37</v>
      </c>
      <c r="M6" t="e">
        <f t="shared" si="0"/>
        <v>#N/A</v>
      </c>
      <c r="N6">
        <f t="shared" si="1"/>
        <v>0.55829059829059824</v>
      </c>
      <c r="O6" t="e">
        <f t="shared" si="2"/>
        <v>#N/A</v>
      </c>
      <c r="Q6" t="s">
        <v>37</v>
      </c>
      <c r="R6">
        <f>+N6</f>
        <v>0.55829059829059824</v>
      </c>
      <c r="T6" t="s">
        <v>11</v>
      </c>
      <c r="U6" s="2">
        <v>6.6025641025641041E-2</v>
      </c>
    </row>
    <row r="7" spans="3:21">
      <c r="C7" s="1" t="s">
        <v>16</v>
      </c>
      <c r="D7" s="1">
        <v>0.66632478632478642</v>
      </c>
      <c r="F7" s="1" t="s">
        <v>8</v>
      </c>
      <c r="G7" s="1">
        <v>0.21488413579256044</v>
      </c>
      <c r="K7" t="s">
        <v>21</v>
      </c>
      <c r="M7">
        <f t="shared" si="0"/>
        <v>0.42230769230769238</v>
      </c>
      <c r="N7">
        <f t="shared" si="1"/>
        <v>0.33948717948717949</v>
      </c>
      <c r="O7">
        <f t="shared" si="2"/>
        <v>0.38089743589743597</v>
      </c>
      <c r="Q7" t="s">
        <v>21</v>
      </c>
      <c r="R7">
        <f>+O7</f>
        <v>0.38089743589743597</v>
      </c>
      <c r="T7" t="s">
        <v>35</v>
      </c>
      <c r="U7" s="2">
        <v>0.10942287404545165</v>
      </c>
    </row>
    <row r="8" spans="3:21">
      <c r="C8" s="1" t="s">
        <v>7</v>
      </c>
      <c r="D8" s="1">
        <v>0.57195100972829827</v>
      </c>
      <c r="F8" s="1" t="s">
        <v>29</v>
      </c>
      <c r="G8" s="1">
        <v>0.5838461538461539</v>
      </c>
      <c r="K8" t="s">
        <v>16</v>
      </c>
      <c r="M8">
        <f t="shared" si="0"/>
        <v>0.31769230769230772</v>
      </c>
      <c r="N8">
        <f t="shared" si="1"/>
        <v>0.66632478632478642</v>
      </c>
      <c r="O8">
        <f t="shared" si="2"/>
        <v>0.49200854700854707</v>
      </c>
      <c r="Q8" t="s">
        <v>16</v>
      </c>
      <c r="R8">
        <f>+O8</f>
        <v>0.49200854700854707</v>
      </c>
      <c r="T8" t="s">
        <v>8</v>
      </c>
      <c r="U8" s="2">
        <v>0.21154463199884432</v>
      </c>
    </row>
    <row r="9" spans="3:21">
      <c r="C9" s="1" t="s">
        <v>8</v>
      </c>
      <c r="D9" s="1">
        <v>0.20820512820512821</v>
      </c>
      <c r="F9" s="1" t="s">
        <v>18</v>
      </c>
      <c r="G9" s="1">
        <v>0.33578438643163938</v>
      </c>
      <c r="K9" t="s">
        <v>7</v>
      </c>
      <c r="M9">
        <f t="shared" si="0"/>
        <v>0.20384615384615387</v>
      </c>
      <c r="N9">
        <f t="shared" si="1"/>
        <v>0.57195100972829827</v>
      </c>
      <c r="O9">
        <f t="shared" si="2"/>
        <v>0.38789858178722608</v>
      </c>
      <c r="Q9" t="s">
        <v>7</v>
      </c>
      <c r="R9">
        <f>+O9</f>
        <v>0.38789858178722608</v>
      </c>
      <c r="T9" t="s">
        <v>12</v>
      </c>
      <c r="U9" s="2">
        <v>0.24552363650002304</v>
      </c>
    </row>
    <row r="10" spans="3:21">
      <c r="C10" s="1" t="s">
        <v>36</v>
      </c>
      <c r="D10" s="1">
        <v>0.45367521367521368</v>
      </c>
      <c r="F10" s="1" t="s">
        <v>12</v>
      </c>
      <c r="G10" s="1">
        <v>0.24552363650002304</v>
      </c>
      <c r="K10" t="s">
        <v>8</v>
      </c>
      <c r="M10">
        <f t="shared" si="0"/>
        <v>0.21488413579256044</v>
      </c>
      <c r="N10">
        <f t="shared" si="1"/>
        <v>0.20820512820512821</v>
      </c>
      <c r="O10">
        <f t="shared" si="2"/>
        <v>0.21154463199884432</v>
      </c>
      <c r="Q10" t="s">
        <v>8</v>
      </c>
      <c r="R10">
        <f>+O10</f>
        <v>0.21154463199884432</v>
      </c>
      <c r="T10" t="s">
        <v>1</v>
      </c>
      <c r="U10" s="2">
        <v>0.24692307692307691</v>
      </c>
    </row>
    <row r="11" spans="3:21">
      <c r="C11" s="1" t="s">
        <v>35</v>
      </c>
      <c r="D11" s="1">
        <v>0.10942287404545165</v>
      </c>
      <c r="F11" s="1" t="s">
        <v>20</v>
      </c>
      <c r="G11" s="1">
        <v>0.38461538461538469</v>
      </c>
      <c r="K11" t="s">
        <v>36</v>
      </c>
      <c r="M11" t="e">
        <f t="shared" si="0"/>
        <v>#N/A</v>
      </c>
      <c r="N11">
        <f t="shared" si="1"/>
        <v>0.45367521367521368</v>
      </c>
      <c r="O11" t="e">
        <f t="shared" si="2"/>
        <v>#N/A</v>
      </c>
      <c r="Q11" t="s">
        <v>36</v>
      </c>
      <c r="R11">
        <f>+N11</f>
        <v>0.45367521367521368</v>
      </c>
      <c r="T11" t="s">
        <v>3</v>
      </c>
      <c r="U11" s="2">
        <v>0.31615384615384617</v>
      </c>
    </row>
    <row r="12" spans="3:21">
      <c r="C12" s="1" t="s">
        <v>29</v>
      </c>
      <c r="D12" s="1">
        <v>0.70061457418788409</v>
      </c>
      <c r="F12" s="1" t="s">
        <v>11</v>
      </c>
      <c r="G12" s="1">
        <v>0.23153846153846155</v>
      </c>
      <c r="K12" t="s">
        <v>35</v>
      </c>
      <c r="M12" t="e">
        <f t="shared" si="0"/>
        <v>#N/A</v>
      </c>
      <c r="N12">
        <f t="shared" si="1"/>
        <v>0.10942287404545165</v>
      </c>
      <c r="O12" t="e">
        <f t="shared" si="2"/>
        <v>#N/A</v>
      </c>
      <c r="Q12" t="s">
        <v>35</v>
      </c>
      <c r="R12">
        <f>+N12</f>
        <v>0.10942287404545165</v>
      </c>
      <c r="T12" t="s">
        <v>28</v>
      </c>
      <c r="U12" s="2">
        <v>0.33968026248090522</v>
      </c>
    </row>
    <row r="13" spans="3:21">
      <c r="C13" s="1" t="s">
        <v>18</v>
      </c>
      <c r="D13" s="1">
        <v>0.8208547008547008</v>
      </c>
      <c r="F13" s="1" t="s">
        <v>25</v>
      </c>
      <c r="G13" s="1">
        <v>0.47000000000000008</v>
      </c>
      <c r="K13" t="s">
        <v>29</v>
      </c>
      <c r="M13">
        <f t="shared" si="0"/>
        <v>0.5838461538461539</v>
      </c>
      <c r="N13">
        <f t="shared" si="1"/>
        <v>0.70061457418788409</v>
      </c>
      <c r="O13">
        <f t="shared" si="2"/>
        <v>0.64223036401701905</v>
      </c>
      <c r="Q13" t="s">
        <v>29</v>
      </c>
      <c r="R13">
        <f>+O13</f>
        <v>0.64223036401701905</v>
      </c>
      <c r="T13" t="s">
        <v>2</v>
      </c>
      <c r="U13" s="2">
        <v>0.34944444444444445</v>
      </c>
    </row>
    <row r="14" spans="3:21">
      <c r="C14" s="1" t="s">
        <v>20</v>
      </c>
      <c r="D14" s="1">
        <v>0.58928988893375311</v>
      </c>
      <c r="F14" s="1" t="s">
        <v>19</v>
      </c>
      <c r="G14" s="1">
        <v>0.34230769230769237</v>
      </c>
      <c r="K14" t="s">
        <v>18</v>
      </c>
      <c r="M14">
        <f t="shared" si="0"/>
        <v>0.33578438643163938</v>
      </c>
      <c r="N14">
        <f t="shared" si="1"/>
        <v>0.8208547008547008</v>
      </c>
      <c r="O14">
        <f t="shared" si="2"/>
        <v>0.57831954364317006</v>
      </c>
      <c r="Q14" t="s">
        <v>18</v>
      </c>
      <c r="R14">
        <f>+O14</f>
        <v>0.57831954364317006</v>
      </c>
      <c r="T14" t="s">
        <v>17</v>
      </c>
      <c r="U14" s="2">
        <v>0.36184660292925741</v>
      </c>
    </row>
    <row r="15" spans="3:21">
      <c r="C15" s="1" t="s">
        <v>11</v>
      </c>
      <c r="D15" s="1">
        <v>-9.9487179487179486E-2</v>
      </c>
      <c r="F15" s="1" t="s">
        <v>1</v>
      </c>
      <c r="G15" s="1">
        <v>1.6923076923076926E-2</v>
      </c>
      <c r="K15" t="s">
        <v>12</v>
      </c>
      <c r="M15">
        <f t="shared" si="0"/>
        <v>0.24552363650002304</v>
      </c>
      <c r="N15" t="e">
        <f t="shared" si="1"/>
        <v>#N/A</v>
      </c>
      <c r="O15" t="e">
        <f t="shared" si="2"/>
        <v>#N/A</v>
      </c>
      <c r="Q15" t="s">
        <v>12</v>
      </c>
      <c r="R15">
        <f>+M15</f>
        <v>0.24552363650002304</v>
      </c>
      <c r="T15" t="s">
        <v>4</v>
      </c>
      <c r="U15" s="2">
        <v>0.37410256410256415</v>
      </c>
    </row>
    <row r="16" spans="3:21">
      <c r="C16" s="1" t="s">
        <v>34</v>
      </c>
      <c r="D16" s="1">
        <v>0.4078632478632479</v>
      </c>
      <c r="F16" s="1" t="s">
        <v>9</v>
      </c>
      <c r="G16" s="1">
        <v>0.22384615384615389</v>
      </c>
      <c r="K16" t="s">
        <v>20</v>
      </c>
      <c r="M16">
        <f t="shared" si="0"/>
        <v>0.38461538461538469</v>
      </c>
      <c r="N16">
        <f t="shared" si="1"/>
        <v>0.58928988893375311</v>
      </c>
      <c r="O16">
        <f t="shared" si="2"/>
        <v>0.4869526367745689</v>
      </c>
      <c r="Q16" t="s">
        <v>20</v>
      </c>
      <c r="R16">
        <f>+O16</f>
        <v>0.4869526367745689</v>
      </c>
      <c r="T16" t="s">
        <v>6</v>
      </c>
      <c r="U16" s="2">
        <v>0.37761109595631165</v>
      </c>
    </row>
    <row r="17" spans="3:21">
      <c r="C17" s="1" t="s">
        <v>25</v>
      </c>
      <c r="D17" s="1">
        <v>0.32512820512820517</v>
      </c>
      <c r="F17" s="1" t="s">
        <v>17</v>
      </c>
      <c r="G17" s="1">
        <v>0.32895513952197991</v>
      </c>
      <c r="K17" t="s">
        <v>11</v>
      </c>
      <c r="M17">
        <f t="shared" si="0"/>
        <v>0.23153846153846155</v>
      </c>
      <c r="N17">
        <f t="shared" si="1"/>
        <v>-9.9487179487179486E-2</v>
      </c>
      <c r="O17">
        <f t="shared" si="2"/>
        <v>6.6025641025641041E-2</v>
      </c>
      <c r="Q17" t="s">
        <v>11</v>
      </c>
      <c r="R17">
        <f>+O17</f>
        <v>6.6025641025641041E-2</v>
      </c>
      <c r="T17" t="s">
        <v>10</v>
      </c>
      <c r="U17" s="2">
        <v>0.37773504273504277</v>
      </c>
    </row>
    <row r="18" spans="3:21">
      <c r="C18" s="1" t="s">
        <v>19</v>
      </c>
      <c r="D18" s="1">
        <v>0.68478632478632473</v>
      </c>
      <c r="F18" s="1" t="s">
        <v>27</v>
      </c>
      <c r="G18" s="1">
        <v>0.50662482035675838</v>
      </c>
      <c r="K18" t="s">
        <v>34</v>
      </c>
      <c r="M18" t="e">
        <f t="shared" si="0"/>
        <v>#N/A</v>
      </c>
      <c r="N18">
        <f t="shared" si="1"/>
        <v>0.4078632478632479</v>
      </c>
      <c r="O18" t="e">
        <f t="shared" si="2"/>
        <v>#N/A</v>
      </c>
      <c r="Q18" t="s">
        <v>34</v>
      </c>
      <c r="R18">
        <f>+N18</f>
        <v>0.4078632478632479</v>
      </c>
      <c r="T18" t="s">
        <v>21</v>
      </c>
      <c r="U18" s="2">
        <v>0.38089743589743597</v>
      </c>
    </row>
    <row r="19" spans="3:21">
      <c r="C19" s="1" t="s">
        <v>1</v>
      </c>
      <c r="D19" s="1">
        <v>0.47692307692307689</v>
      </c>
      <c r="F19" s="1" t="s">
        <v>14</v>
      </c>
      <c r="G19" s="1">
        <v>0.25769230769230772</v>
      </c>
      <c r="K19" t="s">
        <v>25</v>
      </c>
      <c r="M19">
        <f t="shared" si="0"/>
        <v>0.47000000000000008</v>
      </c>
      <c r="N19">
        <f t="shared" si="1"/>
        <v>0.32512820512820517</v>
      </c>
      <c r="O19">
        <f t="shared" si="2"/>
        <v>0.39756410256410263</v>
      </c>
      <c r="Q19" t="s">
        <v>25</v>
      </c>
      <c r="R19">
        <f>+O19</f>
        <v>0.39756410256410263</v>
      </c>
      <c r="T19" t="s">
        <v>7</v>
      </c>
      <c r="U19" s="2">
        <v>0.38789858178722608</v>
      </c>
    </row>
    <row r="20" spans="3:21">
      <c r="C20" s="1" t="s">
        <v>9</v>
      </c>
      <c r="D20" s="1">
        <v>0.74092429732648335</v>
      </c>
      <c r="F20" s="1" t="s">
        <v>6</v>
      </c>
      <c r="G20" s="1">
        <v>0.20308543977587126</v>
      </c>
      <c r="K20" t="s">
        <v>19</v>
      </c>
      <c r="M20">
        <f t="shared" si="0"/>
        <v>0.34230769230769237</v>
      </c>
      <c r="N20">
        <f t="shared" si="1"/>
        <v>0.68478632478632473</v>
      </c>
      <c r="O20">
        <f t="shared" si="2"/>
        <v>0.51354700854700852</v>
      </c>
      <c r="Q20" t="s">
        <v>19</v>
      </c>
      <c r="R20">
        <f>+O20</f>
        <v>0.51354700854700852</v>
      </c>
      <c r="T20" t="s">
        <v>5</v>
      </c>
      <c r="U20" s="2">
        <v>0.38895385126895765</v>
      </c>
    </row>
    <row r="21" spans="3:21">
      <c r="C21" s="1" t="s">
        <v>17</v>
      </c>
      <c r="D21" s="1">
        <v>0.39473806633653491</v>
      </c>
      <c r="F21" s="1" t="s">
        <v>15</v>
      </c>
      <c r="G21" s="1">
        <v>0.3068980095699344</v>
      </c>
      <c r="K21" t="s">
        <v>1</v>
      </c>
      <c r="M21">
        <f t="shared" si="0"/>
        <v>1.6923076923076926E-2</v>
      </c>
      <c r="N21">
        <f t="shared" si="1"/>
        <v>0.47692307692307689</v>
      </c>
      <c r="O21">
        <f t="shared" si="2"/>
        <v>0.24692307692307691</v>
      </c>
      <c r="Q21" t="s">
        <v>1</v>
      </c>
      <c r="R21">
        <f>+O21</f>
        <v>0.24692307692307691</v>
      </c>
      <c r="T21" t="s">
        <v>27</v>
      </c>
      <c r="U21" s="2">
        <v>0.3916030084689775</v>
      </c>
    </row>
    <row r="22" spans="3:21">
      <c r="C22" s="1" t="s">
        <v>27</v>
      </c>
      <c r="D22" s="1">
        <v>0.27658119658119662</v>
      </c>
      <c r="F22" s="1" t="s">
        <v>13</v>
      </c>
      <c r="G22" s="1">
        <v>0.2515384615384616</v>
      </c>
      <c r="K22" t="s">
        <v>9</v>
      </c>
      <c r="M22">
        <f t="shared" si="0"/>
        <v>0.22384615384615389</v>
      </c>
      <c r="N22">
        <f t="shared" si="1"/>
        <v>0.74092429732648335</v>
      </c>
      <c r="O22">
        <f t="shared" si="2"/>
        <v>0.48238522558631863</v>
      </c>
      <c r="Q22" t="s">
        <v>9</v>
      </c>
      <c r="R22">
        <f>+O22</f>
        <v>0.48238522558631863</v>
      </c>
      <c r="T22" t="s">
        <v>25</v>
      </c>
      <c r="U22" s="2">
        <v>0.39756410256410263</v>
      </c>
    </row>
    <row r="23" spans="3:21">
      <c r="C23" s="1" t="s">
        <v>14</v>
      </c>
      <c r="D23" s="1">
        <v>-0.15076923076923077</v>
      </c>
      <c r="F23" s="1" t="s">
        <v>33</v>
      </c>
      <c r="G23" s="1">
        <v>0.78625375726947755</v>
      </c>
      <c r="K23" t="s">
        <v>17</v>
      </c>
      <c r="M23">
        <f t="shared" si="0"/>
        <v>0.32895513952197991</v>
      </c>
      <c r="N23">
        <f t="shared" si="1"/>
        <v>0.39473806633653491</v>
      </c>
      <c r="O23">
        <f t="shared" si="2"/>
        <v>0.36184660292925741</v>
      </c>
      <c r="Q23" t="s">
        <v>17</v>
      </c>
      <c r="R23">
        <f>+O23</f>
        <v>0.36184660292925741</v>
      </c>
      <c r="T23" t="s">
        <v>34</v>
      </c>
      <c r="U23" s="2">
        <v>0.4078632478632479</v>
      </c>
    </row>
    <row r="24" spans="3:21">
      <c r="C24" s="1" t="s">
        <v>6</v>
      </c>
      <c r="D24" s="1">
        <v>0.55213675213675206</v>
      </c>
      <c r="F24" s="1" t="s">
        <v>0</v>
      </c>
      <c r="G24" s="1">
        <v>-0.11615384615384618</v>
      </c>
      <c r="K24" t="s">
        <v>27</v>
      </c>
      <c r="M24">
        <f t="shared" si="0"/>
        <v>0.50662482035675838</v>
      </c>
      <c r="N24">
        <f t="shared" si="1"/>
        <v>0.27658119658119662</v>
      </c>
      <c r="O24">
        <f t="shared" si="2"/>
        <v>0.3916030084689775</v>
      </c>
      <c r="Q24" t="s">
        <v>27</v>
      </c>
      <c r="R24">
        <f>+O24</f>
        <v>0.3916030084689775</v>
      </c>
      <c r="T24" t="s">
        <v>26</v>
      </c>
      <c r="U24" s="2">
        <v>0.43821647426898447</v>
      </c>
    </row>
    <row r="25" spans="3:21">
      <c r="C25" s="1" t="s">
        <v>15</v>
      </c>
      <c r="D25" s="1">
        <v>0.70256410256410251</v>
      </c>
      <c r="F25" s="1" t="s">
        <v>24</v>
      </c>
      <c r="G25" s="1">
        <v>0.44384615384615389</v>
      </c>
      <c r="K25" t="s">
        <v>14</v>
      </c>
      <c r="M25">
        <f t="shared" si="0"/>
        <v>0.25769230769230772</v>
      </c>
      <c r="N25">
        <f t="shared" si="1"/>
        <v>-0.15076923076923077</v>
      </c>
      <c r="O25">
        <f t="shared" si="2"/>
        <v>5.3461538461538477E-2</v>
      </c>
      <c r="Q25" t="s">
        <v>14</v>
      </c>
      <c r="R25">
        <f>+O25</f>
        <v>5.3461538461538477E-2</v>
      </c>
      <c r="T25" t="s">
        <v>36</v>
      </c>
      <c r="U25" s="2">
        <v>0.45367521367521368</v>
      </c>
    </row>
    <row r="26" spans="3:21">
      <c r="C26" s="1" t="s">
        <v>13</v>
      </c>
      <c r="D26" s="1">
        <v>0.65675213675213673</v>
      </c>
      <c r="F26" s="1" t="s">
        <v>4</v>
      </c>
      <c r="G26" s="1">
        <v>0.16461538461538464</v>
      </c>
      <c r="K26" t="s">
        <v>6</v>
      </c>
      <c r="M26">
        <f t="shared" si="0"/>
        <v>0.20308543977587126</v>
      </c>
      <c r="N26">
        <f t="shared" si="1"/>
        <v>0.55213675213675206</v>
      </c>
      <c r="O26">
        <f t="shared" si="2"/>
        <v>0.37761109595631165</v>
      </c>
      <c r="Q26" t="s">
        <v>6</v>
      </c>
      <c r="R26">
        <f>+O26</f>
        <v>0.37761109595631165</v>
      </c>
      <c r="T26" t="s">
        <v>13</v>
      </c>
      <c r="U26" s="2">
        <v>0.45414529914529916</v>
      </c>
    </row>
    <row r="27" spans="3:21">
      <c r="C27" s="1" t="s">
        <v>33</v>
      </c>
      <c r="D27" s="1">
        <v>0.62805858043651641</v>
      </c>
      <c r="F27" s="1" t="s">
        <v>5</v>
      </c>
      <c r="G27" s="1">
        <v>0.16571670101386804</v>
      </c>
      <c r="K27" t="s">
        <v>15</v>
      </c>
      <c r="M27">
        <f t="shared" si="0"/>
        <v>0.3068980095699344</v>
      </c>
      <c r="N27">
        <f t="shared" si="1"/>
        <v>0.70256410256410251</v>
      </c>
      <c r="O27">
        <f t="shared" si="2"/>
        <v>0.5047310560670184</v>
      </c>
      <c r="Q27" t="s">
        <v>15</v>
      </c>
      <c r="R27">
        <f>+O27</f>
        <v>0.5047310560670184</v>
      </c>
      <c r="T27" t="s">
        <v>23</v>
      </c>
      <c r="U27" s="2">
        <v>0.46068376068376071</v>
      </c>
    </row>
    <row r="28" spans="3:21">
      <c r="C28" s="1" t="s">
        <v>24</v>
      </c>
      <c r="D28" s="1">
        <v>0.65401709401709407</v>
      </c>
      <c r="F28" s="1" t="s">
        <v>31</v>
      </c>
      <c r="G28" s="1">
        <v>0.67384615384615387</v>
      </c>
      <c r="K28" t="s">
        <v>13</v>
      </c>
      <c r="M28">
        <f t="shared" si="0"/>
        <v>0.2515384615384616</v>
      </c>
      <c r="N28">
        <f t="shared" si="1"/>
        <v>0.65675213675213673</v>
      </c>
      <c r="O28">
        <f t="shared" si="2"/>
        <v>0.45414529914529916</v>
      </c>
      <c r="Q28" t="s">
        <v>13</v>
      </c>
      <c r="R28">
        <f>+O28</f>
        <v>0.45414529914529916</v>
      </c>
      <c r="T28" t="s">
        <v>22</v>
      </c>
      <c r="U28" s="2">
        <v>0.46226495726495731</v>
      </c>
    </row>
    <row r="29" spans="3:21">
      <c r="C29" s="1" t="s">
        <v>4</v>
      </c>
      <c r="D29" s="1">
        <v>0.58358974358974369</v>
      </c>
      <c r="F29" s="1" t="s">
        <v>23</v>
      </c>
      <c r="G29" s="1">
        <v>0.43692307692307697</v>
      </c>
      <c r="K29" t="s">
        <v>33</v>
      </c>
      <c r="M29">
        <f t="shared" si="0"/>
        <v>0.78625375726947755</v>
      </c>
      <c r="N29">
        <f t="shared" si="1"/>
        <v>0.62805858043651641</v>
      </c>
      <c r="O29">
        <f t="shared" si="2"/>
        <v>0.70715616885299704</v>
      </c>
      <c r="Q29" t="s">
        <v>33</v>
      </c>
      <c r="R29">
        <f>+O29</f>
        <v>0.70715616885299704</v>
      </c>
      <c r="T29" t="s">
        <v>9</v>
      </c>
      <c r="U29" s="2">
        <v>0.48238522558631863</v>
      </c>
    </row>
    <row r="30" spans="3:21">
      <c r="C30" s="1" t="s">
        <v>5</v>
      </c>
      <c r="D30" s="1">
        <v>0.61219100152404726</v>
      </c>
      <c r="F30" s="1" t="s">
        <v>3</v>
      </c>
      <c r="G30" s="1">
        <v>0.11846153846153848</v>
      </c>
      <c r="K30" t="s">
        <v>0</v>
      </c>
      <c r="M30">
        <f t="shared" si="0"/>
        <v>-0.11615384615384618</v>
      </c>
      <c r="N30" t="e">
        <f t="shared" si="1"/>
        <v>#N/A</v>
      </c>
      <c r="O30" t="e">
        <f t="shared" si="2"/>
        <v>#N/A</v>
      </c>
      <c r="Q30" t="s">
        <v>0</v>
      </c>
      <c r="R30">
        <f>+M30</f>
        <v>-0.11615384615384618</v>
      </c>
      <c r="T30" t="s">
        <v>20</v>
      </c>
      <c r="U30" s="2">
        <v>0.4869526367745689</v>
      </c>
    </row>
    <row r="31" spans="3:21">
      <c r="C31" s="1" t="s">
        <v>31</v>
      </c>
      <c r="D31" s="1">
        <v>0.40102564102564103</v>
      </c>
      <c r="F31" s="1" t="s">
        <v>22</v>
      </c>
      <c r="G31" s="1">
        <v>0.42230769230769238</v>
      </c>
      <c r="K31" t="s">
        <v>24</v>
      </c>
      <c r="M31">
        <f t="shared" si="0"/>
        <v>0.44384615384615389</v>
      </c>
      <c r="N31">
        <f t="shared" si="1"/>
        <v>0.65401709401709407</v>
      </c>
      <c r="O31">
        <f t="shared" si="2"/>
        <v>0.54893162393162398</v>
      </c>
      <c r="Q31" t="s">
        <v>24</v>
      </c>
      <c r="R31">
        <f>+O31</f>
        <v>0.54893162393162398</v>
      </c>
      <c r="T31" t="s">
        <v>16</v>
      </c>
      <c r="U31" s="2">
        <v>0.49200854700854707</v>
      </c>
    </row>
    <row r="32" spans="3:21">
      <c r="C32" s="1" t="s">
        <v>23</v>
      </c>
      <c r="D32" s="1">
        <v>0.48444444444444446</v>
      </c>
      <c r="F32" s="1" t="s">
        <v>32</v>
      </c>
      <c r="G32" s="1">
        <v>0.74538461538461542</v>
      </c>
      <c r="K32" t="s">
        <v>4</v>
      </c>
      <c r="M32">
        <f t="shared" si="0"/>
        <v>0.16461538461538464</v>
      </c>
      <c r="N32">
        <f t="shared" si="1"/>
        <v>0.58358974358974369</v>
      </c>
      <c r="O32">
        <f t="shared" si="2"/>
        <v>0.37410256410256415</v>
      </c>
      <c r="Q32" t="s">
        <v>4</v>
      </c>
      <c r="R32">
        <f>+O32</f>
        <v>0.37410256410256415</v>
      </c>
      <c r="T32" t="s">
        <v>15</v>
      </c>
      <c r="U32" s="2">
        <v>0.5047310560670184</v>
      </c>
    </row>
    <row r="33" spans="3:21">
      <c r="C33" s="1" t="s">
        <v>39</v>
      </c>
      <c r="D33" s="1">
        <v>0.71760683760683752</v>
      </c>
      <c r="F33" s="1" t="s">
        <v>28</v>
      </c>
      <c r="G33" s="1">
        <v>0.54230769230769238</v>
      </c>
      <c r="K33" t="s">
        <v>5</v>
      </c>
      <c r="M33">
        <f t="shared" si="0"/>
        <v>0.16571670101386804</v>
      </c>
      <c r="N33">
        <f t="shared" si="1"/>
        <v>0.61219100152404726</v>
      </c>
      <c r="O33">
        <f t="shared" si="2"/>
        <v>0.38895385126895765</v>
      </c>
      <c r="Q33" t="s">
        <v>5</v>
      </c>
      <c r="R33">
        <f>+O33</f>
        <v>0.38895385126895765</v>
      </c>
      <c r="T33" t="s">
        <v>19</v>
      </c>
      <c r="U33" s="2">
        <v>0.51354700854700852</v>
      </c>
    </row>
    <row r="34" spans="3:21">
      <c r="C34" s="1" t="s">
        <v>3</v>
      </c>
      <c r="D34" s="1">
        <v>0.51384615384615384</v>
      </c>
      <c r="F34" s="1" t="s">
        <v>26</v>
      </c>
      <c r="G34" s="1">
        <v>0.49384615384615393</v>
      </c>
      <c r="K34" t="s">
        <v>31</v>
      </c>
      <c r="M34">
        <f t="shared" si="0"/>
        <v>0.67384615384615387</v>
      </c>
      <c r="N34">
        <f t="shared" si="1"/>
        <v>0.40102564102564103</v>
      </c>
      <c r="O34">
        <f t="shared" si="2"/>
        <v>0.53743589743589748</v>
      </c>
      <c r="Q34" t="s">
        <v>31</v>
      </c>
      <c r="R34">
        <f>+O34</f>
        <v>0.53743589743589748</v>
      </c>
      <c r="T34" t="s">
        <v>31</v>
      </c>
      <c r="U34" s="2">
        <v>0.53743589743589748</v>
      </c>
    </row>
    <row r="35" spans="3:21">
      <c r="C35" s="1" t="s">
        <v>22</v>
      </c>
      <c r="D35" s="1">
        <v>0.50222222222222224</v>
      </c>
      <c r="F35" s="1" t="s">
        <v>30</v>
      </c>
      <c r="G35" s="1">
        <v>0.63076923076923075</v>
      </c>
      <c r="K35" t="s">
        <v>23</v>
      </c>
      <c r="M35">
        <f t="shared" si="0"/>
        <v>0.43692307692307697</v>
      </c>
      <c r="N35">
        <f t="shared" si="1"/>
        <v>0.48444444444444446</v>
      </c>
      <c r="O35">
        <f t="shared" si="2"/>
        <v>0.46068376068376071</v>
      </c>
      <c r="Q35" t="s">
        <v>23</v>
      </c>
      <c r="R35">
        <f>+O35</f>
        <v>0.46068376068376071</v>
      </c>
      <c r="T35" t="s">
        <v>24</v>
      </c>
      <c r="U35" s="2">
        <v>0.54893162393162398</v>
      </c>
    </row>
    <row r="36" spans="3:21">
      <c r="C36" s="1" t="s">
        <v>32</v>
      </c>
      <c r="D36" s="1">
        <v>0.51384615384615384</v>
      </c>
      <c r="F36" s="1" t="s">
        <v>10</v>
      </c>
      <c r="G36" s="1">
        <v>0.22384615384615389</v>
      </c>
      <c r="K36" t="s">
        <v>39</v>
      </c>
      <c r="M36" t="e">
        <f t="shared" si="0"/>
        <v>#N/A</v>
      </c>
      <c r="N36">
        <f t="shared" si="1"/>
        <v>0.71760683760683752</v>
      </c>
      <c r="O36" t="e">
        <f t="shared" si="2"/>
        <v>#N/A</v>
      </c>
      <c r="Q36" t="s">
        <v>39</v>
      </c>
      <c r="R36">
        <f>+N36</f>
        <v>0.71760683760683752</v>
      </c>
      <c r="T36" t="s">
        <v>37</v>
      </c>
      <c r="U36" s="2">
        <v>0.55829059829059824</v>
      </c>
    </row>
    <row r="37" spans="3:21">
      <c r="C37" s="1" t="s">
        <v>28</v>
      </c>
      <c r="D37" s="1">
        <v>0.13705283265411808</v>
      </c>
      <c r="F37" s="1"/>
      <c r="G37" s="1"/>
      <c r="K37" t="s">
        <v>3</v>
      </c>
      <c r="M37">
        <f t="shared" si="0"/>
        <v>0.11846153846153848</v>
      </c>
      <c r="N37">
        <f t="shared" si="1"/>
        <v>0.51384615384615384</v>
      </c>
      <c r="O37">
        <f t="shared" si="2"/>
        <v>0.31615384615384617</v>
      </c>
      <c r="Q37" t="s">
        <v>3</v>
      </c>
      <c r="R37">
        <f>+O37</f>
        <v>0.31615384615384617</v>
      </c>
      <c r="T37" t="s">
        <v>18</v>
      </c>
      <c r="U37" s="2">
        <v>0.57831954364317006</v>
      </c>
    </row>
    <row r="38" spans="3:21">
      <c r="C38" s="1" t="s">
        <v>26</v>
      </c>
      <c r="D38" s="1">
        <v>0.382586794691815</v>
      </c>
      <c r="K38" t="s">
        <v>22</v>
      </c>
      <c r="M38">
        <f t="shared" si="0"/>
        <v>0.42230769230769238</v>
      </c>
      <c r="N38">
        <f t="shared" si="1"/>
        <v>0.50222222222222224</v>
      </c>
      <c r="O38">
        <f t="shared" si="2"/>
        <v>0.46226495726495731</v>
      </c>
      <c r="Q38" t="s">
        <v>22</v>
      </c>
      <c r="R38">
        <f>+O38</f>
        <v>0.46226495726495731</v>
      </c>
      <c r="T38" t="s">
        <v>32</v>
      </c>
      <c r="U38" s="2">
        <v>0.62961538461538469</v>
      </c>
    </row>
    <row r="39" spans="3:21">
      <c r="C39" s="1" t="s">
        <v>10</v>
      </c>
      <c r="D39" s="1">
        <v>0.53162393162393162</v>
      </c>
      <c r="K39" t="s">
        <v>32</v>
      </c>
      <c r="M39">
        <f t="shared" si="0"/>
        <v>0.74538461538461542</v>
      </c>
      <c r="N39">
        <f t="shared" si="1"/>
        <v>0.51384615384615384</v>
      </c>
      <c r="O39">
        <f t="shared" si="2"/>
        <v>0.62961538461538469</v>
      </c>
      <c r="Q39" t="s">
        <v>32</v>
      </c>
      <c r="R39">
        <f>+O39</f>
        <v>0.62961538461538469</v>
      </c>
      <c r="T39" t="s">
        <v>30</v>
      </c>
      <c r="U39" s="2">
        <v>0.63076923076923075</v>
      </c>
    </row>
    <row r="40" spans="3:21">
      <c r="K40" t="s">
        <v>28</v>
      </c>
      <c r="M40">
        <f t="shared" si="0"/>
        <v>0.54230769230769238</v>
      </c>
      <c r="N40">
        <f t="shared" si="1"/>
        <v>0.13705283265411808</v>
      </c>
      <c r="O40">
        <f t="shared" si="2"/>
        <v>0.33968026248090522</v>
      </c>
      <c r="Q40" t="s">
        <v>28</v>
      </c>
      <c r="R40">
        <f>+O40</f>
        <v>0.33968026248090522</v>
      </c>
      <c r="T40" t="s">
        <v>38</v>
      </c>
      <c r="U40" s="2">
        <v>0.64170940170940172</v>
      </c>
    </row>
    <row r="41" spans="3:21">
      <c r="K41" t="s">
        <v>26</v>
      </c>
      <c r="M41">
        <f t="shared" si="0"/>
        <v>0.49384615384615393</v>
      </c>
      <c r="N41">
        <f t="shared" si="1"/>
        <v>0.382586794691815</v>
      </c>
      <c r="O41">
        <f t="shared" si="2"/>
        <v>0.43821647426898447</v>
      </c>
      <c r="Q41" t="s">
        <v>26</v>
      </c>
      <c r="R41">
        <f>+O41</f>
        <v>0.43821647426898447</v>
      </c>
      <c r="T41" t="s">
        <v>29</v>
      </c>
      <c r="U41" s="2">
        <v>0.64223036401701905</v>
      </c>
    </row>
    <row r="42" spans="3:21">
      <c r="K42" t="s">
        <v>30</v>
      </c>
      <c r="M42">
        <f t="shared" si="0"/>
        <v>0.63076923076923075</v>
      </c>
      <c r="N42" t="e">
        <f t="shared" si="1"/>
        <v>#N/A</v>
      </c>
      <c r="O42" t="e">
        <f t="shared" si="2"/>
        <v>#N/A</v>
      </c>
      <c r="Q42" t="s">
        <v>30</v>
      </c>
      <c r="R42">
        <f>+M42</f>
        <v>0.63076923076923075</v>
      </c>
      <c r="T42" t="s">
        <v>33</v>
      </c>
      <c r="U42" s="2">
        <v>0.70715616885299704</v>
      </c>
    </row>
    <row r="43" spans="3:21">
      <c r="K43" t="s">
        <v>10</v>
      </c>
      <c r="M43">
        <f t="shared" si="0"/>
        <v>0.22384615384615389</v>
      </c>
      <c r="N43">
        <f t="shared" si="1"/>
        <v>0.53162393162393162</v>
      </c>
      <c r="O43">
        <f t="shared" si="2"/>
        <v>0.37773504273504277</v>
      </c>
      <c r="Q43" t="s">
        <v>10</v>
      </c>
      <c r="R43">
        <f>+O43</f>
        <v>0.37773504273504277</v>
      </c>
      <c r="T43" t="s">
        <v>39</v>
      </c>
      <c r="U43" s="2">
        <v>0.71760683760683752</v>
      </c>
    </row>
    <row r="45" spans="3:21">
      <c r="K45" t="s">
        <v>40</v>
      </c>
      <c r="M45" t="e">
        <f>+AVERAGE(M4:M43)</f>
        <v>#N/A</v>
      </c>
      <c r="N45" t="e">
        <f>+AVERAGE(N4:N43)</f>
        <v>#N/A</v>
      </c>
    </row>
    <row r="80" hidden="1"/>
    <row r="82" hidden="1"/>
    <row r="84" hidden="1"/>
    <row r="86" hidden="1"/>
    <row r="88" hidden="1"/>
    <row r="91" hidden="1"/>
    <row r="93" hidden="1"/>
    <row r="95" hidden="1"/>
    <row r="97" hidden="1"/>
    <row r="99" hidden="1"/>
    <row r="102" hidden="1"/>
    <row r="104" hidden="1"/>
    <row r="106" hidden="1"/>
    <row r="108" hidden="1"/>
    <row r="110" hidden="1"/>
    <row r="112" hidden="1"/>
    <row r="114" hidden="1"/>
    <row r="116" hidden="1"/>
    <row r="118" hidden="1"/>
    <row r="120" hidden="1"/>
    <row r="122" hidden="1"/>
    <row r="125" hidden="1"/>
    <row r="127" hidden="1"/>
    <row r="130" hidden="1"/>
    <row r="132" hidden="1"/>
    <row r="136" hidden="1"/>
    <row r="138" hidden="1"/>
    <row r="140" hidden="1"/>
    <row r="142" hidden="1"/>
    <row r="145" hidden="1"/>
  </sheetData>
  <sortState ref="T4:U43">
    <sortCondition ref="U4:U43"/>
  </sortState>
  <dataConsolidate/>
  <conditionalFormatting sqref="M4:M43">
    <cfRule type="colorScale" priority="2">
      <colorScale>
        <cfvo type="min"/>
        <cfvo type="max"/>
        <color rgb="FFFF7128"/>
        <color rgb="FFFFEF9C"/>
      </colorScale>
    </cfRule>
  </conditionalFormatting>
  <conditionalFormatting sqref="N4:N43">
    <cfRule type="colorScale" priority="1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APG 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Knaap</dc:creator>
  <cp:lastModifiedBy>Thijs Knaap</cp:lastModifiedBy>
  <dcterms:created xsi:type="dcterms:W3CDTF">2016-05-13T21:29:34Z</dcterms:created>
  <dcterms:modified xsi:type="dcterms:W3CDTF">2016-05-14T10:34:14Z</dcterms:modified>
</cp:coreProperties>
</file>